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ониторы" sheetId="7" r:id="rId1"/>
  </sheets>
  <definedNames>
    <definedName name="_xlnm._FilterDatabase" localSheetId="0" hidden="1">Мониторы!$A$1:$Q$6</definedName>
  </definedNames>
  <calcPr calcId="162913" iterateDelta="1E-4"/>
</workbook>
</file>

<file path=xl/calcChain.xml><?xml version="1.0" encoding="utf-8"?>
<calcChain xmlns="http://schemas.openxmlformats.org/spreadsheetml/2006/main">
  <c r="P3" i="7" l="1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2" i="7"/>
  <c r="M16" i="7"/>
  <c r="O16" i="7" s="1"/>
  <c r="M15" i="7"/>
  <c r="O15" i="7" s="1"/>
  <c r="M14" i="7"/>
  <c r="O14" i="7" s="1"/>
  <c r="M13" i="7"/>
  <c r="O13" i="7" s="1"/>
  <c r="M12" i="7"/>
  <c r="O12" i="7" s="1"/>
  <c r="M11" i="7"/>
  <c r="O11" i="7" s="1"/>
  <c r="M10" i="7"/>
  <c r="O10" i="7" s="1"/>
  <c r="M9" i="7"/>
  <c r="O9" i="7" s="1"/>
  <c r="M8" i="7"/>
  <c r="O8" i="7" s="1"/>
  <c r="O7" i="7"/>
  <c r="M7" i="7"/>
  <c r="M3" i="7" l="1"/>
  <c r="O3" i="7" s="1"/>
  <c r="M4" i="7"/>
  <c r="O4" i="7" s="1"/>
  <c r="M5" i="7"/>
  <c r="O5" i="7" s="1"/>
  <c r="M6" i="7"/>
  <c r="O6" i="7" s="1"/>
  <c r="M2" i="7"/>
  <c r="O2" i="7" s="1"/>
</calcChain>
</file>

<file path=xl/sharedStrings.xml><?xml version="1.0" encoding="utf-8"?>
<sst xmlns="http://schemas.openxmlformats.org/spreadsheetml/2006/main" count="167" uniqueCount="38">
  <si>
    <t>Ролик, сек.</t>
  </si>
  <si>
    <t>Регион</t>
  </si>
  <si>
    <t>Выходов за период на 1 мониторе</t>
  </si>
  <si>
    <t>Ссылка</t>
  </si>
  <si>
    <t>Фото</t>
  </si>
  <si>
    <t>Адрес</t>
  </si>
  <si>
    <t>Карта</t>
  </si>
  <si>
    <t>Координаты</t>
  </si>
  <si>
    <t>Локация</t>
  </si>
  <si>
    <t>МФЦ</t>
  </si>
  <si>
    <t>Количество мониторов</t>
  </si>
  <si>
    <t>Реклама на мониторах</t>
  </si>
  <si>
    <t>Код</t>
  </si>
  <si>
    <t>Место установки монитора</t>
  </si>
  <si>
    <t>Вид конструкции</t>
  </si>
  <si>
    <t>Способ показа</t>
  </si>
  <si>
    <t>Видео</t>
  </si>
  <si>
    <t>Выходов в час на 1 мониторе</t>
  </si>
  <si>
    <t>Выходов в сутки на 1 мониторе</t>
  </si>
  <si>
    <t>Томск</t>
  </si>
  <si>
    <t>Ленинский район г. Томск, пер.Дербышевский 26б</t>
  </si>
  <si>
    <t>Кировский район   г.Томск, пр. Фрунзе, д.103д</t>
  </si>
  <si>
    <t>Советский район г. Томск, ул. Тверская, 74</t>
  </si>
  <si>
    <t>Октябрьский  район г. Томск, ул. Пушкина, д.63, стр.5</t>
  </si>
  <si>
    <t xml:space="preserve"> ЗАТО Северск, пр.Коммунистический, 103</t>
  </si>
  <si>
    <t>В зоне ожидания и за специалистами центров</t>
  </si>
  <si>
    <t>ТММ-1</t>
  </si>
  <si>
    <t>ТММ-2</t>
  </si>
  <si>
    <t>ТММ-3</t>
  </si>
  <si>
    <t>ТММ-4</t>
  </si>
  <si>
    <t>ТММ-5</t>
  </si>
  <si>
    <t>Период, мес.</t>
  </si>
  <si>
    <t>56.504397, 84.946364</t>
  </si>
  <si>
    <t>56.475563, 84.986474</t>
  </si>
  <si>
    <t>56.472018, 84.973754</t>
  </si>
  <si>
    <t>56.499161, 84.989717</t>
  </si>
  <si>
    <t>56.594494, 84.901233</t>
  </si>
  <si>
    <t>Стоимость за 1 монитор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</si>
</sst>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theme="10"/>
      <name val="Calibri"/>
      <family val="2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4" fillId="0" borderId="0" xfId="0" applyFont="1" applyFill="1" applyAlignment="1">
      <alignment wrapText="1"/>
    </xf>
    <xf numFmtId="0" fontId="4" fillId="0" borderId="0" xfId="0" applyFont="1" applyFill="1"/>
    <xf numFmtId="164" fontId="4" fillId="0" borderId="0" xfId="0" applyNumberFormat="1" applyFont="1" applyFill="1"/>
    <xf numFmtId="0" fontId="4" fillId="0" borderId="0" xfId="0" applyNumberFormat="1" applyFont="1" applyFill="1"/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Border="1" applyAlignment="1" applyProtection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CCFF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Shxijo9q4CU_fQ" TargetMode="External"/><Relationship Id="rId13" Type="http://schemas.openxmlformats.org/officeDocument/2006/relationships/hyperlink" Target="https://yandex.ru/maps/-/CHb6qD4G" TargetMode="External"/><Relationship Id="rId18" Type="http://schemas.openxmlformats.org/officeDocument/2006/relationships/hyperlink" Target="https://disk.yandex.ru/d/Shxijo9q4CU_fQ" TargetMode="External"/><Relationship Id="rId26" Type="http://schemas.openxmlformats.org/officeDocument/2006/relationships/hyperlink" Target="https://disk.yandex.ru/d/Rx_m9ib8jRfbPA" TargetMode="External"/><Relationship Id="rId3" Type="http://schemas.openxmlformats.org/officeDocument/2006/relationships/hyperlink" Target="https://yandex.ru/maps/-/CHb6qD4G" TargetMode="External"/><Relationship Id="rId21" Type="http://schemas.openxmlformats.org/officeDocument/2006/relationships/hyperlink" Target="https://yandex.ru/maps/-/CHb6uMNi" TargetMode="External"/><Relationship Id="rId7" Type="http://schemas.openxmlformats.org/officeDocument/2006/relationships/hyperlink" Target="https://disk.yandex.ru/d/lX_ku2W2-9c62A" TargetMode="External"/><Relationship Id="rId12" Type="http://schemas.openxmlformats.org/officeDocument/2006/relationships/hyperlink" Target="https://yandex.ru/maps/-/CHb6qO~r" TargetMode="External"/><Relationship Id="rId17" Type="http://schemas.openxmlformats.org/officeDocument/2006/relationships/hyperlink" Target="https://disk.yandex.ru/d/lX_ku2W2-9c62A" TargetMode="External"/><Relationship Id="rId25" Type="http://schemas.openxmlformats.org/officeDocument/2006/relationships/hyperlink" Target="https://yandex.ru/maps/-/CHb6q-k1" TargetMode="External"/><Relationship Id="rId2" Type="http://schemas.openxmlformats.org/officeDocument/2006/relationships/hyperlink" Target="https://yandex.ru/maps/-/CHb6qO~r" TargetMode="External"/><Relationship Id="rId16" Type="http://schemas.openxmlformats.org/officeDocument/2006/relationships/hyperlink" Target="https://disk.yandex.ru/d/Rx_m9ib8jRfbPA" TargetMode="External"/><Relationship Id="rId20" Type="http://schemas.openxmlformats.org/officeDocument/2006/relationships/hyperlink" Target="https://disk.yandex.ru/d/n-ToverbfxHKxg" TargetMode="External"/><Relationship Id="rId29" Type="http://schemas.openxmlformats.org/officeDocument/2006/relationships/hyperlink" Target="https://disk.yandex.ru/d/HnAeIsWwFWwCxA" TargetMode="External"/><Relationship Id="rId1" Type="http://schemas.openxmlformats.org/officeDocument/2006/relationships/hyperlink" Target="https://yandex.ru/maps/-/CHb6uMNi" TargetMode="External"/><Relationship Id="rId6" Type="http://schemas.openxmlformats.org/officeDocument/2006/relationships/hyperlink" Target="https://disk.yandex.ru/d/Rx_m9ib8jRfbPA" TargetMode="External"/><Relationship Id="rId11" Type="http://schemas.openxmlformats.org/officeDocument/2006/relationships/hyperlink" Target="https://yandex.ru/maps/-/CHb6uMNi" TargetMode="External"/><Relationship Id="rId24" Type="http://schemas.openxmlformats.org/officeDocument/2006/relationships/hyperlink" Target="https://yandex.ru/maps/-/CHb6qTYQ" TargetMode="External"/><Relationship Id="rId5" Type="http://schemas.openxmlformats.org/officeDocument/2006/relationships/hyperlink" Target="https://yandex.ru/maps/-/CHb6q-k1" TargetMode="External"/><Relationship Id="rId15" Type="http://schemas.openxmlformats.org/officeDocument/2006/relationships/hyperlink" Target="https://yandex.ru/maps/-/CHb6q-k1" TargetMode="External"/><Relationship Id="rId23" Type="http://schemas.openxmlformats.org/officeDocument/2006/relationships/hyperlink" Target="https://yandex.ru/maps/-/CHb6qD4G" TargetMode="External"/><Relationship Id="rId28" Type="http://schemas.openxmlformats.org/officeDocument/2006/relationships/hyperlink" Target="https://disk.yandex.ru/d/Shxijo9q4CU_fQ" TargetMode="External"/><Relationship Id="rId10" Type="http://schemas.openxmlformats.org/officeDocument/2006/relationships/hyperlink" Target="https://disk.yandex.ru/d/n-ToverbfxHKxg" TargetMode="External"/><Relationship Id="rId19" Type="http://schemas.openxmlformats.org/officeDocument/2006/relationships/hyperlink" Target="https://disk.yandex.ru/d/HnAeIsWwFWwCxA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yandex.ru/maps/-/CHb6qTYQ" TargetMode="External"/><Relationship Id="rId9" Type="http://schemas.openxmlformats.org/officeDocument/2006/relationships/hyperlink" Target="https://disk.yandex.ru/d/HnAeIsWwFWwCxA" TargetMode="External"/><Relationship Id="rId14" Type="http://schemas.openxmlformats.org/officeDocument/2006/relationships/hyperlink" Target="https://yandex.ru/maps/-/CHb6qTYQ" TargetMode="External"/><Relationship Id="rId22" Type="http://schemas.openxmlformats.org/officeDocument/2006/relationships/hyperlink" Target="https://yandex.ru/maps/-/CHb6qO~r" TargetMode="External"/><Relationship Id="rId27" Type="http://schemas.openxmlformats.org/officeDocument/2006/relationships/hyperlink" Target="https://disk.yandex.ru/d/lX_ku2W2-9c62A" TargetMode="External"/><Relationship Id="rId30" Type="http://schemas.openxmlformats.org/officeDocument/2006/relationships/hyperlink" Target="https://disk.yandex.ru/d/n-ToverbfxHKx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Normal="100" zoomScaleSheetLayoutView="100" workbookViewId="0">
      <selection activeCell="C2" sqref="C2"/>
    </sheetView>
  </sheetViews>
  <sheetFormatPr defaultRowHeight="12.75" x14ac:dyDescent="0.2"/>
  <cols>
    <col min="1" max="1" width="11.28515625" style="2" customWidth="1"/>
    <col min="2" max="2" width="12.28515625" style="2" customWidth="1"/>
    <col min="3" max="3" width="26.140625" style="2" customWidth="1"/>
    <col min="4" max="4" width="10" style="2" customWidth="1"/>
    <col min="5" max="5" width="20" style="1" customWidth="1"/>
    <col min="6" max="6" width="19" style="1" customWidth="1"/>
    <col min="7" max="7" width="9.5703125" style="3" customWidth="1"/>
    <col min="8" max="8" width="14.7109375" style="4" customWidth="1"/>
    <col min="9" max="9" width="8.7109375" style="3" customWidth="1"/>
    <col min="10" max="10" width="17.140625" style="3" customWidth="1"/>
    <col min="11" max="11" width="14.28515625" style="2" customWidth="1"/>
    <col min="12" max="12" width="20.7109375" style="2" bestFit="1" customWidth="1"/>
    <col min="13" max="13" width="22.5703125" style="2" customWidth="1"/>
    <col min="14" max="14" width="16.140625" style="2" customWidth="1"/>
    <col min="15" max="15" width="25.42578125" style="4" customWidth="1"/>
    <col min="16" max="16" width="17.42578125" style="4" customWidth="1"/>
    <col min="17" max="17" width="19" style="4" customWidth="1"/>
    <col min="18" max="16384" width="9.140625" style="2"/>
  </cols>
  <sheetData>
    <row r="1" spans="1:17" s="1" customFormat="1" ht="25.5" x14ac:dyDescent="0.2">
      <c r="A1" s="6" t="s">
        <v>1</v>
      </c>
      <c r="B1" s="6" t="s">
        <v>8</v>
      </c>
      <c r="C1" s="6" t="s">
        <v>5</v>
      </c>
      <c r="D1" s="6" t="s">
        <v>6</v>
      </c>
      <c r="E1" s="6" t="s">
        <v>14</v>
      </c>
      <c r="F1" s="6" t="s">
        <v>13</v>
      </c>
      <c r="G1" s="6" t="s">
        <v>4</v>
      </c>
      <c r="H1" s="6" t="s">
        <v>10</v>
      </c>
      <c r="I1" s="6" t="s">
        <v>12</v>
      </c>
      <c r="J1" s="6" t="s">
        <v>15</v>
      </c>
      <c r="K1" s="6" t="s">
        <v>0</v>
      </c>
      <c r="L1" s="6" t="s">
        <v>17</v>
      </c>
      <c r="M1" s="6" t="s">
        <v>18</v>
      </c>
      <c r="N1" s="6" t="s">
        <v>31</v>
      </c>
      <c r="O1" s="6" t="s">
        <v>2</v>
      </c>
      <c r="P1" s="10" t="s">
        <v>37</v>
      </c>
      <c r="Q1" s="6" t="s">
        <v>7</v>
      </c>
    </row>
    <row r="2" spans="1:17" s="1" customFormat="1" ht="38.25" x14ac:dyDescent="0.2">
      <c r="A2" s="8" t="s">
        <v>19</v>
      </c>
      <c r="B2" s="8" t="s">
        <v>9</v>
      </c>
      <c r="C2" s="11" t="s">
        <v>20</v>
      </c>
      <c r="D2" s="12" t="s">
        <v>3</v>
      </c>
      <c r="E2" s="8" t="s">
        <v>11</v>
      </c>
      <c r="F2" s="8" t="s">
        <v>25</v>
      </c>
      <c r="G2" s="12" t="s">
        <v>3</v>
      </c>
      <c r="H2" s="7">
        <v>2</v>
      </c>
      <c r="I2" s="7" t="s">
        <v>26</v>
      </c>
      <c r="J2" s="5" t="s">
        <v>16</v>
      </c>
      <c r="K2" s="8">
        <v>10</v>
      </c>
      <c r="L2" s="8">
        <v>4</v>
      </c>
      <c r="M2" s="8">
        <f>11*L2</f>
        <v>44</v>
      </c>
      <c r="N2" s="8">
        <v>1</v>
      </c>
      <c r="O2" s="8">
        <f>(25*N2)*M2</f>
        <v>1100</v>
      </c>
      <c r="P2" s="9">
        <f>(1.5*O2)*K2</f>
        <v>16500</v>
      </c>
      <c r="Q2" s="8" t="s">
        <v>32</v>
      </c>
    </row>
    <row r="3" spans="1:17" ht="38.25" x14ac:dyDescent="0.2">
      <c r="A3" s="8" t="s">
        <v>19</v>
      </c>
      <c r="B3" s="8" t="s">
        <v>9</v>
      </c>
      <c r="C3" s="8" t="s">
        <v>21</v>
      </c>
      <c r="D3" s="12" t="s">
        <v>3</v>
      </c>
      <c r="E3" s="8" t="s">
        <v>11</v>
      </c>
      <c r="F3" s="8" t="s">
        <v>25</v>
      </c>
      <c r="G3" s="12" t="s">
        <v>3</v>
      </c>
      <c r="H3" s="5">
        <v>3</v>
      </c>
      <c r="I3" s="7" t="s">
        <v>27</v>
      </c>
      <c r="J3" s="5" t="s">
        <v>16</v>
      </c>
      <c r="K3" s="8">
        <v>10</v>
      </c>
      <c r="L3" s="8">
        <v>4</v>
      </c>
      <c r="M3" s="8">
        <f t="shared" ref="M3:M6" si="0">11*L3</f>
        <v>44</v>
      </c>
      <c r="N3" s="8">
        <v>1</v>
      </c>
      <c r="O3" s="8">
        <f t="shared" ref="O3:O6" si="1">(25*N3)*M3</f>
        <v>1100</v>
      </c>
      <c r="P3" s="9">
        <f t="shared" ref="P3:P16" si="2">(1.5*O3)*K3</f>
        <v>16500</v>
      </c>
      <c r="Q3" s="5" t="s">
        <v>33</v>
      </c>
    </row>
    <row r="4" spans="1:17" ht="38.25" x14ac:dyDescent="0.2">
      <c r="A4" s="8" t="s">
        <v>19</v>
      </c>
      <c r="B4" s="8" t="s">
        <v>9</v>
      </c>
      <c r="C4" s="8" t="s">
        <v>22</v>
      </c>
      <c r="D4" s="12" t="s">
        <v>3</v>
      </c>
      <c r="E4" s="8" t="s">
        <v>11</v>
      </c>
      <c r="F4" s="8" t="s">
        <v>25</v>
      </c>
      <c r="G4" s="12" t="s">
        <v>3</v>
      </c>
      <c r="H4" s="5">
        <v>1</v>
      </c>
      <c r="I4" s="7" t="s">
        <v>28</v>
      </c>
      <c r="J4" s="5" t="s">
        <v>16</v>
      </c>
      <c r="K4" s="8">
        <v>10</v>
      </c>
      <c r="L4" s="8">
        <v>4</v>
      </c>
      <c r="M4" s="8">
        <f t="shared" si="0"/>
        <v>44</v>
      </c>
      <c r="N4" s="8">
        <v>1</v>
      </c>
      <c r="O4" s="8">
        <f t="shared" si="1"/>
        <v>1100</v>
      </c>
      <c r="P4" s="9">
        <f t="shared" si="2"/>
        <v>16500</v>
      </c>
      <c r="Q4" s="5" t="s">
        <v>34</v>
      </c>
    </row>
    <row r="5" spans="1:17" ht="38.25" x14ac:dyDescent="0.2">
      <c r="A5" s="8" t="s">
        <v>19</v>
      </c>
      <c r="B5" s="8" t="s">
        <v>9</v>
      </c>
      <c r="C5" s="8" t="s">
        <v>23</v>
      </c>
      <c r="D5" s="12" t="s">
        <v>3</v>
      </c>
      <c r="E5" s="8" t="s">
        <v>11</v>
      </c>
      <c r="F5" s="8" t="s">
        <v>25</v>
      </c>
      <c r="G5" s="12" t="s">
        <v>3</v>
      </c>
      <c r="H5" s="5">
        <v>2</v>
      </c>
      <c r="I5" s="7" t="s">
        <v>29</v>
      </c>
      <c r="J5" s="5" t="s">
        <v>16</v>
      </c>
      <c r="K5" s="8">
        <v>10</v>
      </c>
      <c r="L5" s="8">
        <v>4</v>
      </c>
      <c r="M5" s="8">
        <f t="shared" si="0"/>
        <v>44</v>
      </c>
      <c r="N5" s="8">
        <v>1</v>
      </c>
      <c r="O5" s="8">
        <f t="shared" si="1"/>
        <v>1100</v>
      </c>
      <c r="P5" s="9">
        <f t="shared" si="2"/>
        <v>16500</v>
      </c>
      <c r="Q5" s="5" t="s">
        <v>35</v>
      </c>
    </row>
    <row r="6" spans="1:17" ht="38.25" x14ac:dyDescent="0.2">
      <c r="A6" s="8" t="s">
        <v>19</v>
      </c>
      <c r="B6" s="8" t="s">
        <v>9</v>
      </c>
      <c r="C6" s="8" t="s">
        <v>24</v>
      </c>
      <c r="D6" s="12" t="s">
        <v>3</v>
      </c>
      <c r="E6" s="8" t="s">
        <v>11</v>
      </c>
      <c r="F6" s="8" t="s">
        <v>25</v>
      </c>
      <c r="G6" s="12" t="s">
        <v>3</v>
      </c>
      <c r="H6" s="5">
        <v>2</v>
      </c>
      <c r="I6" s="7" t="s">
        <v>30</v>
      </c>
      <c r="J6" s="5" t="s">
        <v>16</v>
      </c>
      <c r="K6" s="8">
        <v>10</v>
      </c>
      <c r="L6" s="8">
        <v>4</v>
      </c>
      <c r="M6" s="8">
        <f t="shared" si="0"/>
        <v>44</v>
      </c>
      <c r="N6" s="8">
        <v>1</v>
      </c>
      <c r="O6" s="8">
        <f t="shared" si="1"/>
        <v>1100</v>
      </c>
      <c r="P6" s="9">
        <f t="shared" si="2"/>
        <v>16500</v>
      </c>
      <c r="Q6" s="5" t="s">
        <v>36</v>
      </c>
    </row>
    <row r="7" spans="1:17" s="1" customFormat="1" ht="38.25" x14ac:dyDescent="0.2">
      <c r="A7" s="8" t="s">
        <v>19</v>
      </c>
      <c r="B7" s="8" t="s">
        <v>9</v>
      </c>
      <c r="C7" s="11" t="s">
        <v>20</v>
      </c>
      <c r="D7" s="12" t="s">
        <v>3</v>
      </c>
      <c r="E7" s="8" t="s">
        <v>11</v>
      </c>
      <c r="F7" s="8" t="s">
        <v>25</v>
      </c>
      <c r="G7" s="12" t="s">
        <v>3</v>
      </c>
      <c r="H7" s="7">
        <v>2</v>
      </c>
      <c r="I7" s="7" t="s">
        <v>26</v>
      </c>
      <c r="J7" s="5" t="s">
        <v>16</v>
      </c>
      <c r="K7" s="8">
        <v>10</v>
      </c>
      <c r="L7" s="8">
        <v>6</v>
      </c>
      <c r="M7" s="8">
        <f>11*L7</f>
        <v>66</v>
      </c>
      <c r="N7" s="8">
        <v>1</v>
      </c>
      <c r="O7" s="8">
        <f>(25*N7)*M7</f>
        <v>1650</v>
      </c>
      <c r="P7" s="9">
        <f t="shared" si="2"/>
        <v>24750</v>
      </c>
      <c r="Q7" s="8" t="s">
        <v>32</v>
      </c>
    </row>
    <row r="8" spans="1:17" ht="38.25" x14ac:dyDescent="0.2">
      <c r="A8" s="8" t="s">
        <v>19</v>
      </c>
      <c r="B8" s="8" t="s">
        <v>9</v>
      </c>
      <c r="C8" s="8" t="s">
        <v>21</v>
      </c>
      <c r="D8" s="12" t="s">
        <v>3</v>
      </c>
      <c r="E8" s="8" t="s">
        <v>11</v>
      </c>
      <c r="F8" s="8" t="s">
        <v>25</v>
      </c>
      <c r="G8" s="12" t="s">
        <v>3</v>
      </c>
      <c r="H8" s="5">
        <v>3</v>
      </c>
      <c r="I8" s="7" t="s">
        <v>27</v>
      </c>
      <c r="J8" s="5" t="s">
        <v>16</v>
      </c>
      <c r="K8" s="8">
        <v>10</v>
      </c>
      <c r="L8" s="8">
        <v>6</v>
      </c>
      <c r="M8" s="8">
        <f t="shared" ref="M8:M11" si="3">11*L8</f>
        <v>66</v>
      </c>
      <c r="N8" s="8">
        <v>1</v>
      </c>
      <c r="O8" s="8">
        <f t="shared" ref="O8:O11" si="4">(25*N8)*M8</f>
        <v>1650</v>
      </c>
      <c r="P8" s="9">
        <f t="shared" si="2"/>
        <v>24750</v>
      </c>
      <c r="Q8" s="5" t="s">
        <v>33</v>
      </c>
    </row>
    <row r="9" spans="1:17" ht="38.25" x14ac:dyDescent="0.2">
      <c r="A9" s="8" t="s">
        <v>19</v>
      </c>
      <c r="B9" s="8" t="s">
        <v>9</v>
      </c>
      <c r="C9" s="8" t="s">
        <v>22</v>
      </c>
      <c r="D9" s="12" t="s">
        <v>3</v>
      </c>
      <c r="E9" s="8" t="s">
        <v>11</v>
      </c>
      <c r="F9" s="8" t="s">
        <v>25</v>
      </c>
      <c r="G9" s="12" t="s">
        <v>3</v>
      </c>
      <c r="H9" s="5">
        <v>1</v>
      </c>
      <c r="I9" s="7" t="s">
        <v>28</v>
      </c>
      <c r="J9" s="5" t="s">
        <v>16</v>
      </c>
      <c r="K9" s="8">
        <v>10</v>
      </c>
      <c r="L9" s="8">
        <v>6</v>
      </c>
      <c r="M9" s="8">
        <f t="shared" si="3"/>
        <v>66</v>
      </c>
      <c r="N9" s="8">
        <v>1</v>
      </c>
      <c r="O9" s="8">
        <f t="shared" si="4"/>
        <v>1650</v>
      </c>
      <c r="P9" s="9">
        <f t="shared" si="2"/>
        <v>24750</v>
      </c>
      <c r="Q9" s="5" t="s">
        <v>34</v>
      </c>
    </row>
    <row r="10" spans="1:17" ht="38.25" x14ac:dyDescent="0.2">
      <c r="A10" s="8" t="s">
        <v>19</v>
      </c>
      <c r="B10" s="8" t="s">
        <v>9</v>
      </c>
      <c r="C10" s="8" t="s">
        <v>23</v>
      </c>
      <c r="D10" s="12" t="s">
        <v>3</v>
      </c>
      <c r="E10" s="8" t="s">
        <v>11</v>
      </c>
      <c r="F10" s="8" t="s">
        <v>25</v>
      </c>
      <c r="G10" s="12" t="s">
        <v>3</v>
      </c>
      <c r="H10" s="5">
        <v>2</v>
      </c>
      <c r="I10" s="7" t="s">
        <v>29</v>
      </c>
      <c r="J10" s="5" t="s">
        <v>16</v>
      </c>
      <c r="K10" s="8">
        <v>10</v>
      </c>
      <c r="L10" s="8">
        <v>6</v>
      </c>
      <c r="M10" s="8">
        <f t="shared" si="3"/>
        <v>66</v>
      </c>
      <c r="N10" s="8">
        <v>1</v>
      </c>
      <c r="O10" s="8">
        <f t="shared" si="4"/>
        <v>1650</v>
      </c>
      <c r="P10" s="9">
        <f t="shared" si="2"/>
        <v>24750</v>
      </c>
      <c r="Q10" s="5" t="s">
        <v>35</v>
      </c>
    </row>
    <row r="11" spans="1:17" ht="38.25" x14ac:dyDescent="0.2">
      <c r="A11" s="8" t="s">
        <v>19</v>
      </c>
      <c r="B11" s="8" t="s">
        <v>9</v>
      </c>
      <c r="C11" s="8" t="s">
        <v>24</v>
      </c>
      <c r="D11" s="12" t="s">
        <v>3</v>
      </c>
      <c r="E11" s="8" t="s">
        <v>11</v>
      </c>
      <c r="F11" s="8" t="s">
        <v>25</v>
      </c>
      <c r="G11" s="12" t="s">
        <v>3</v>
      </c>
      <c r="H11" s="5">
        <v>2</v>
      </c>
      <c r="I11" s="7" t="s">
        <v>30</v>
      </c>
      <c r="J11" s="5" t="s">
        <v>16</v>
      </c>
      <c r="K11" s="8">
        <v>10</v>
      </c>
      <c r="L11" s="8">
        <v>6</v>
      </c>
      <c r="M11" s="8">
        <f t="shared" si="3"/>
        <v>66</v>
      </c>
      <c r="N11" s="8">
        <v>1</v>
      </c>
      <c r="O11" s="8">
        <f t="shared" si="4"/>
        <v>1650</v>
      </c>
      <c r="P11" s="9">
        <f t="shared" si="2"/>
        <v>24750</v>
      </c>
      <c r="Q11" s="5" t="s">
        <v>36</v>
      </c>
    </row>
    <row r="12" spans="1:17" s="1" customFormat="1" ht="38.25" x14ac:dyDescent="0.2">
      <c r="A12" s="8" t="s">
        <v>19</v>
      </c>
      <c r="B12" s="8" t="s">
        <v>9</v>
      </c>
      <c r="C12" s="11" t="s">
        <v>20</v>
      </c>
      <c r="D12" s="12" t="s">
        <v>3</v>
      </c>
      <c r="E12" s="8" t="s">
        <v>11</v>
      </c>
      <c r="F12" s="8" t="s">
        <v>25</v>
      </c>
      <c r="G12" s="12" t="s">
        <v>3</v>
      </c>
      <c r="H12" s="7">
        <v>2</v>
      </c>
      <c r="I12" s="7" t="s">
        <v>26</v>
      </c>
      <c r="J12" s="5" t="s">
        <v>16</v>
      </c>
      <c r="K12" s="8">
        <v>10</v>
      </c>
      <c r="L12" s="8">
        <v>10</v>
      </c>
      <c r="M12" s="8">
        <f>11*L12</f>
        <v>110</v>
      </c>
      <c r="N12" s="8">
        <v>1</v>
      </c>
      <c r="O12" s="8">
        <f>(25*N12)*M12</f>
        <v>2750</v>
      </c>
      <c r="P12" s="9">
        <f t="shared" si="2"/>
        <v>41250</v>
      </c>
      <c r="Q12" s="8" t="s">
        <v>32</v>
      </c>
    </row>
    <row r="13" spans="1:17" ht="38.25" x14ac:dyDescent="0.2">
      <c r="A13" s="8" t="s">
        <v>19</v>
      </c>
      <c r="B13" s="8" t="s">
        <v>9</v>
      </c>
      <c r="C13" s="8" t="s">
        <v>21</v>
      </c>
      <c r="D13" s="12" t="s">
        <v>3</v>
      </c>
      <c r="E13" s="8" t="s">
        <v>11</v>
      </c>
      <c r="F13" s="8" t="s">
        <v>25</v>
      </c>
      <c r="G13" s="12" t="s">
        <v>3</v>
      </c>
      <c r="H13" s="5">
        <v>3</v>
      </c>
      <c r="I13" s="7" t="s">
        <v>27</v>
      </c>
      <c r="J13" s="5" t="s">
        <v>16</v>
      </c>
      <c r="K13" s="8">
        <v>10</v>
      </c>
      <c r="L13" s="8">
        <v>10</v>
      </c>
      <c r="M13" s="8">
        <f t="shared" ref="M13:M16" si="5">11*L13</f>
        <v>110</v>
      </c>
      <c r="N13" s="8">
        <v>1</v>
      </c>
      <c r="O13" s="8">
        <f t="shared" ref="O13:O16" si="6">(25*N13)*M13</f>
        <v>2750</v>
      </c>
      <c r="P13" s="9">
        <f t="shared" si="2"/>
        <v>41250</v>
      </c>
      <c r="Q13" s="5" t="s">
        <v>33</v>
      </c>
    </row>
    <row r="14" spans="1:17" ht="38.25" x14ac:dyDescent="0.2">
      <c r="A14" s="8" t="s">
        <v>19</v>
      </c>
      <c r="B14" s="8" t="s">
        <v>9</v>
      </c>
      <c r="C14" s="8" t="s">
        <v>22</v>
      </c>
      <c r="D14" s="12" t="s">
        <v>3</v>
      </c>
      <c r="E14" s="8" t="s">
        <v>11</v>
      </c>
      <c r="F14" s="8" t="s">
        <v>25</v>
      </c>
      <c r="G14" s="12" t="s">
        <v>3</v>
      </c>
      <c r="H14" s="5">
        <v>1</v>
      </c>
      <c r="I14" s="7" t="s">
        <v>28</v>
      </c>
      <c r="J14" s="5" t="s">
        <v>16</v>
      </c>
      <c r="K14" s="8">
        <v>10</v>
      </c>
      <c r="L14" s="8">
        <v>10</v>
      </c>
      <c r="M14" s="8">
        <f t="shared" si="5"/>
        <v>110</v>
      </c>
      <c r="N14" s="8">
        <v>1</v>
      </c>
      <c r="O14" s="8">
        <f t="shared" si="6"/>
        <v>2750</v>
      </c>
      <c r="P14" s="9">
        <f t="shared" si="2"/>
        <v>41250</v>
      </c>
      <c r="Q14" s="5" t="s">
        <v>34</v>
      </c>
    </row>
    <row r="15" spans="1:17" ht="38.25" x14ac:dyDescent="0.2">
      <c r="A15" s="8" t="s">
        <v>19</v>
      </c>
      <c r="B15" s="8" t="s">
        <v>9</v>
      </c>
      <c r="C15" s="8" t="s">
        <v>23</v>
      </c>
      <c r="D15" s="12" t="s">
        <v>3</v>
      </c>
      <c r="E15" s="8" t="s">
        <v>11</v>
      </c>
      <c r="F15" s="8" t="s">
        <v>25</v>
      </c>
      <c r="G15" s="12" t="s">
        <v>3</v>
      </c>
      <c r="H15" s="5">
        <v>2</v>
      </c>
      <c r="I15" s="7" t="s">
        <v>29</v>
      </c>
      <c r="J15" s="5" t="s">
        <v>16</v>
      </c>
      <c r="K15" s="8">
        <v>10</v>
      </c>
      <c r="L15" s="8">
        <v>10</v>
      </c>
      <c r="M15" s="8">
        <f t="shared" si="5"/>
        <v>110</v>
      </c>
      <c r="N15" s="8">
        <v>1</v>
      </c>
      <c r="O15" s="8">
        <f t="shared" si="6"/>
        <v>2750</v>
      </c>
      <c r="P15" s="9">
        <f t="shared" si="2"/>
        <v>41250</v>
      </c>
      <c r="Q15" s="5" t="s">
        <v>35</v>
      </c>
    </row>
    <row r="16" spans="1:17" ht="38.25" x14ac:dyDescent="0.2">
      <c r="A16" s="8" t="s">
        <v>19</v>
      </c>
      <c r="B16" s="8" t="s">
        <v>9</v>
      </c>
      <c r="C16" s="8" t="s">
        <v>24</v>
      </c>
      <c r="D16" s="12" t="s">
        <v>3</v>
      </c>
      <c r="E16" s="8" t="s">
        <v>11</v>
      </c>
      <c r="F16" s="8" t="s">
        <v>25</v>
      </c>
      <c r="G16" s="12" t="s">
        <v>3</v>
      </c>
      <c r="H16" s="5">
        <v>2</v>
      </c>
      <c r="I16" s="7" t="s">
        <v>30</v>
      </c>
      <c r="J16" s="5" t="s">
        <v>16</v>
      </c>
      <c r="K16" s="8">
        <v>10</v>
      </c>
      <c r="L16" s="8">
        <v>10</v>
      </c>
      <c r="M16" s="8">
        <f t="shared" si="5"/>
        <v>110</v>
      </c>
      <c r="N16" s="8">
        <v>1</v>
      </c>
      <c r="O16" s="8">
        <f t="shared" si="6"/>
        <v>2750</v>
      </c>
      <c r="P16" s="9">
        <f t="shared" si="2"/>
        <v>41250</v>
      </c>
      <c r="Q16" s="5" t="s">
        <v>36</v>
      </c>
    </row>
  </sheetData>
  <autoFilter ref="A1:Q6"/>
  <hyperlinks>
    <hyperlink ref="D2" r:id="rId1"/>
    <hyperlink ref="D3" r:id="rId2"/>
    <hyperlink ref="D4" r:id="rId3"/>
    <hyperlink ref="D5" r:id="rId4"/>
    <hyperlink ref="D6" r:id="rId5"/>
    <hyperlink ref="G6" r:id="rId6"/>
    <hyperlink ref="G3" r:id="rId7"/>
    <hyperlink ref="G2" r:id="rId8"/>
    <hyperlink ref="G5" r:id="rId9"/>
    <hyperlink ref="G4" r:id="rId10"/>
    <hyperlink ref="D7" r:id="rId11"/>
    <hyperlink ref="D8" r:id="rId12"/>
    <hyperlink ref="D9" r:id="rId13"/>
    <hyperlink ref="D10" r:id="rId14"/>
    <hyperlink ref="D11" r:id="rId15"/>
    <hyperlink ref="G11" r:id="rId16"/>
    <hyperlink ref="G8" r:id="rId17"/>
    <hyperlink ref="G7" r:id="rId18"/>
    <hyperlink ref="G10" r:id="rId19"/>
    <hyperlink ref="G9" r:id="rId20"/>
    <hyperlink ref="D12" r:id="rId21"/>
    <hyperlink ref="D13" r:id="rId22"/>
    <hyperlink ref="D14" r:id="rId23"/>
    <hyperlink ref="D15" r:id="rId24"/>
    <hyperlink ref="D16" r:id="rId25"/>
    <hyperlink ref="G16" r:id="rId26"/>
    <hyperlink ref="G13" r:id="rId27"/>
    <hyperlink ref="G12" r:id="rId28"/>
    <hyperlink ref="G15" r:id="rId29"/>
    <hyperlink ref="G14" r:id="rId30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2026-04-25T18:14:26Z</dcterms:modified>
</cp:coreProperties>
</file>