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70" windowHeight="8610"/>
  </bookViews>
  <sheets>
    <sheet name="Цифровые билборды" sheetId="1" r:id="rId1"/>
  </sheets>
  <definedNames>
    <definedName name="_xlnm._FilterDatabase" localSheetId="0" hidden="1">'Цифровые билборды'!$A$1:$Q$17</definedName>
  </definedNames>
  <calcPr calcId="162913"/>
</workbook>
</file>

<file path=xl/calcChain.xml><?xml version="1.0" encoding="utf-8"?>
<calcChain xmlns="http://schemas.openxmlformats.org/spreadsheetml/2006/main">
  <c r="L25" i="1" l="1"/>
  <c r="N25" i="1" s="1"/>
  <c r="O25" i="1" s="1"/>
  <c r="L24" i="1"/>
  <c r="N24" i="1" s="1"/>
  <c r="O24" i="1" s="1"/>
  <c r="L23" i="1"/>
  <c r="N23" i="1" s="1"/>
  <c r="O23" i="1" s="1"/>
  <c r="L22" i="1"/>
  <c r="N22" i="1" s="1"/>
  <c r="O22" i="1" s="1"/>
  <c r="L21" i="1"/>
  <c r="N21" i="1" s="1"/>
  <c r="O21" i="1" s="1"/>
  <c r="L20" i="1"/>
  <c r="N20" i="1" s="1"/>
  <c r="O20" i="1" s="1"/>
  <c r="L19" i="1"/>
  <c r="N19" i="1" s="1"/>
  <c r="O19" i="1" s="1"/>
  <c r="L18" i="1"/>
  <c r="N18" i="1" s="1"/>
  <c r="O18" i="1" s="1"/>
  <c r="L17" i="1" l="1"/>
  <c r="N17" i="1" s="1"/>
  <c r="O17" i="1" s="1"/>
  <c r="L16" i="1"/>
  <c r="N16" i="1" s="1"/>
  <c r="O16" i="1" s="1"/>
  <c r="L15" i="1"/>
  <c r="N15" i="1" s="1"/>
  <c r="O15" i="1" s="1"/>
  <c r="L14" i="1"/>
  <c r="N14" i="1" s="1"/>
  <c r="O14" i="1" s="1"/>
  <c r="L13" i="1"/>
  <c r="N13" i="1" s="1"/>
  <c r="O13" i="1" s="1"/>
  <c r="L12" i="1"/>
  <c r="N12" i="1" s="1"/>
  <c r="O12" i="1" s="1"/>
  <c r="L11" i="1"/>
  <c r="N11" i="1" s="1"/>
  <c r="O11" i="1" s="1"/>
  <c r="L10" i="1"/>
  <c r="N10" i="1" s="1"/>
  <c r="O10" i="1" s="1"/>
  <c r="L9" i="1"/>
  <c r="N9" i="1" s="1"/>
  <c r="O9" i="1" s="1"/>
  <c r="L8" i="1"/>
  <c r="N8" i="1" s="1"/>
  <c r="O8" i="1" s="1"/>
  <c r="L7" i="1"/>
  <c r="N7" i="1" s="1"/>
  <c r="O7" i="1" s="1"/>
  <c r="L6" i="1"/>
  <c r="N6" i="1" s="1"/>
  <c r="O6" i="1" s="1"/>
  <c r="L5" i="1"/>
  <c r="N5" i="1" s="1"/>
  <c r="O5" i="1" s="1"/>
  <c r="L4" i="1"/>
  <c r="N4" i="1" s="1"/>
  <c r="O4" i="1" s="1"/>
  <c r="L3" i="1"/>
  <c r="N3" i="1" s="1"/>
  <c r="O3" i="1" s="1"/>
  <c r="L2" i="1"/>
  <c r="N2" i="1" s="1"/>
  <c r="O2" i="1" s="1"/>
</calcChain>
</file>

<file path=xl/sharedStrings.xml><?xml version="1.0" encoding="utf-8"?>
<sst xmlns="http://schemas.openxmlformats.org/spreadsheetml/2006/main" count="281" uniqueCount="95">
  <si>
    <t>Город</t>
  </si>
  <si>
    <t>Адрес</t>
  </si>
  <si>
    <t>Сторона</t>
  </si>
  <si>
    <t>Код</t>
  </si>
  <si>
    <t>Способ показа</t>
  </si>
  <si>
    <t>Томск</t>
  </si>
  <si>
    <t>А</t>
  </si>
  <si>
    <t>Д.Ключевская-Пушкина, 44</t>
  </si>
  <si>
    <t>Digital Елизаровых ул, 53 (разделитель)</t>
  </si>
  <si>
    <t>Вид конструкции</t>
  </si>
  <si>
    <t>Digital Нахимова ул, 46 (Макдональдс)</t>
  </si>
  <si>
    <t>Digital Комсомольский пр, 49 / Фрунзе пр (маг. "Лама")</t>
  </si>
  <si>
    <t>Digital Ленина пл, 4 (Собор)</t>
  </si>
  <si>
    <t>Digital Ленина пр, 123/1 (ЦУМ)</t>
  </si>
  <si>
    <t>Digital Ленина 038 пр / (СГМУ)</t>
  </si>
  <si>
    <t>Digital Фрунзе пр, 86 / Красноармейская ул. (Диагональный)</t>
  </si>
  <si>
    <t>Digital Дальнеключевская, 25Б (развилка)</t>
  </si>
  <si>
    <t>Digital Красноармейская ул.,114  (ТЦ "Садко")</t>
  </si>
  <si>
    <t>Digital Комсомольский пр (гора)/(уст.3,левая)</t>
  </si>
  <si>
    <t>Digital Ленина 002 пр / Лагерный сад</t>
  </si>
  <si>
    <t>3х6</t>
  </si>
  <si>
    <t>В1</t>
  </si>
  <si>
    <t>Координаты</t>
  </si>
  <si>
    <t>Фото</t>
  </si>
  <si>
    <t>ТЦБ-1</t>
  </si>
  <si>
    <t>ТЦБ-2</t>
  </si>
  <si>
    <t>ТЦБ-3</t>
  </si>
  <si>
    <t>ТЦБ-4</t>
  </si>
  <si>
    <t>ТЦБ-5</t>
  </si>
  <si>
    <t>ТЦБ-6</t>
  </si>
  <si>
    <t>ТЦБ-7</t>
  </si>
  <si>
    <t>ТЦБ-8</t>
  </si>
  <si>
    <t>ТЦБ-9</t>
  </si>
  <si>
    <t>ТЦБ-10</t>
  </si>
  <si>
    <t>ТЦБ-11</t>
  </si>
  <si>
    <t>ТЦБ-12</t>
  </si>
  <si>
    <t>Карта</t>
  </si>
  <si>
    <t>Цифровой билборд</t>
  </si>
  <si>
    <t>Размеры, м.</t>
  </si>
  <si>
    <t>Статичная картинка, видеоролик</t>
  </si>
  <si>
    <t>Б</t>
  </si>
  <si>
    <t>Ролик, сек.</t>
  </si>
  <si>
    <t xml:space="preserve"> Выходов в час</t>
  </si>
  <si>
    <t>График работы</t>
  </si>
  <si>
    <t>Выходов в сутки</t>
  </si>
  <si>
    <t>Период, дней</t>
  </si>
  <si>
    <t>Выходов за период</t>
  </si>
  <si>
    <t>ПН-ВС: 00:00 - 24:00</t>
  </si>
  <si>
    <t>Стоимость</t>
  </si>
  <si>
    <t>56.455406, 84.974296</t>
  </si>
  <si>
    <t>56.476519, 84.981412</t>
  </si>
  <si>
    <t>56.487941, 84.947973</t>
  </si>
  <si>
    <t>56.490663, 84.948337</t>
  </si>
  <si>
    <t>56.472800, 84.950190</t>
  </si>
  <si>
    <t>56.476292, 84.966005</t>
  </si>
  <si>
    <t>56.502950, 84.958710</t>
  </si>
  <si>
    <t>56.463760, 84.965653</t>
  </si>
  <si>
    <t>56.466055, 84.996581</t>
  </si>
  <si>
    <t>56.486311, 84.980709</t>
  </si>
  <si>
    <t>56.455656, 84.950993</t>
  </si>
  <si>
    <t>56.499171, 84.967322</t>
  </si>
  <si>
    <t>Сибирская ул., 60, справа при движении в центр</t>
  </si>
  <si>
    <t>Клюева ул., 5, слева при движении к Иркутскому тракту</t>
  </si>
  <si>
    <t>Ивановского ул., 6б, справа при движении к Иркутскому тракту</t>
  </si>
  <si>
    <t>ТЦБ-13</t>
  </si>
  <si>
    <t>ТЦБ-14</t>
  </si>
  <si>
    <t>ТЦБ-15</t>
  </si>
  <si>
    <t>ТЦБ-16</t>
  </si>
  <si>
    <t>56.482544, 84.984312</t>
  </si>
  <si>
    <t>56.502492, 85.031261</t>
  </si>
  <si>
    <t>56.511290, 85.090935</t>
  </si>
  <si>
    <t>ул. Пушкина, 60 - Транспортная</t>
  </si>
  <si>
    <t>пр. Комсомольский, 62-Енисейская</t>
  </si>
  <si>
    <t>пр. Комсомольский, 32 - Сибирская</t>
  </si>
  <si>
    <t>ул. Красноармейская,14</t>
  </si>
  <si>
    <t>ул. Красноармейская,104а-Кирова</t>
  </si>
  <si>
    <t>Красноармейская, 44 - Фрунзе</t>
  </si>
  <si>
    <t>Красноармейская, 101б-Котовского</t>
  </si>
  <si>
    <t>пр. Комсомольский, 37 - Сибирская</t>
  </si>
  <si>
    <t>ТЦБ-17</t>
  </si>
  <si>
    <t>ТЦБ-18</t>
  </si>
  <si>
    <t>ТЦБ-19</t>
  </si>
  <si>
    <t>ТЦБ-20</t>
  </si>
  <si>
    <t>ТЦБ-21</t>
  </si>
  <si>
    <t>ТЦБ-22</t>
  </si>
  <si>
    <t>ТЦБ-23</t>
  </si>
  <si>
    <t>ТЦБ-24</t>
  </si>
  <si>
    <t>56.500259, 84.994830</t>
  </si>
  <si>
    <t>56.471328, 84.981758</t>
  </si>
  <si>
    <t>56.482068, 84.981906</t>
  </si>
  <si>
    <t>56.480012, 84.966211</t>
  </si>
  <si>
    <t>56.465828, 84.965424</t>
  </si>
  <si>
    <t>56.475692, 84.965935</t>
  </si>
  <si>
    <t>56.461396, 84.967898</t>
  </si>
  <si>
    <t>56.482307, 84.981365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</si>
</sst>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LtGrJ~I" TargetMode="External"/><Relationship Id="rId18" Type="http://schemas.openxmlformats.org/officeDocument/2006/relationships/hyperlink" Target="https://yandex.ru/maps/-/CLtGrW8v" TargetMode="External"/><Relationship Id="rId26" Type="http://schemas.openxmlformats.org/officeDocument/2006/relationships/hyperlink" Target="https://yandex.ru/maps/-/CLtGvP51" TargetMode="External"/><Relationship Id="rId39" Type="http://schemas.openxmlformats.org/officeDocument/2006/relationships/hyperlink" Target="https://yandex.ru/maps/-/CPsBI2j9" TargetMode="External"/><Relationship Id="rId3" Type="http://schemas.openxmlformats.org/officeDocument/2006/relationships/hyperlink" Target="https://disk.yandex.ru/i/AQSLJoCaC0BFiw" TargetMode="External"/><Relationship Id="rId21" Type="http://schemas.openxmlformats.org/officeDocument/2006/relationships/hyperlink" Target="https://yandex.ru/maps/-/CLtGrTys" TargetMode="External"/><Relationship Id="rId34" Type="http://schemas.openxmlformats.org/officeDocument/2006/relationships/hyperlink" Target="https://yandex.ru/maps/-/CPsBEWp7" TargetMode="External"/><Relationship Id="rId42" Type="http://schemas.openxmlformats.org/officeDocument/2006/relationships/hyperlink" Target="https://disk.yandex.ru/i/Yfva2Z8mufcjhA" TargetMode="External"/><Relationship Id="rId47" Type="http://schemas.openxmlformats.org/officeDocument/2006/relationships/hyperlink" Target="https://disk.yandex.ru/i/fTrel4LnmLs9yw" TargetMode="External"/><Relationship Id="rId7" Type="http://schemas.openxmlformats.org/officeDocument/2006/relationships/hyperlink" Target="https://disk.yandex.ru/i/eZBRcjsOtFrv_w" TargetMode="External"/><Relationship Id="rId12" Type="http://schemas.openxmlformats.org/officeDocument/2006/relationships/hyperlink" Target="https://yandex.ru/maps/-/CLtGrBOv" TargetMode="External"/><Relationship Id="rId17" Type="http://schemas.openxmlformats.org/officeDocument/2006/relationships/hyperlink" Target="https://yandex.ru/maps/-/CLtGrOLa" TargetMode="External"/><Relationship Id="rId25" Type="http://schemas.openxmlformats.org/officeDocument/2006/relationships/hyperlink" Target="https://yandex.ru/maps/-/CLtGvH8f" TargetMode="External"/><Relationship Id="rId33" Type="http://schemas.openxmlformats.org/officeDocument/2006/relationships/hyperlink" Target="https://yandex.ru/maps/-/CPsBERma" TargetMode="External"/><Relationship Id="rId38" Type="http://schemas.openxmlformats.org/officeDocument/2006/relationships/hyperlink" Target="https://yandex.ru/maps/-/CPsBI0lH" TargetMode="External"/><Relationship Id="rId46" Type="http://schemas.openxmlformats.org/officeDocument/2006/relationships/hyperlink" Target="https://disk.yandex.ru/i/uGSOlxbHJEy3tA" TargetMode="External"/><Relationship Id="rId2" Type="http://schemas.openxmlformats.org/officeDocument/2006/relationships/hyperlink" Target="https://disk.yandex.ru/i/Ju9Cw0wTL8h4Mw" TargetMode="External"/><Relationship Id="rId16" Type="http://schemas.openxmlformats.org/officeDocument/2006/relationships/hyperlink" Target="https://yandex.ru/maps/-/CLtGrGo3" TargetMode="External"/><Relationship Id="rId20" Type="http://schemas.openxmlformats.org/officeDocument/2006/relationships/hyperlink" Target="https://yandex.ru/maps/-/CLtGrLZ4" TargetMode="External"/><Relationship Id="rId29" Type="http://schemas.openxmlformats.org/officeDocument/2006/relationships/hyperlink" Target="https://disk.yandex.ru/i/VZvElKu6OH_8-A" TargetMode="External"/><Relationship Id="rId41" Type="http://schemas.openxmlformats.org/officeDocument/2006/relationships/hyperlink" Target="https://disk.yandex.ru/i/Q9aH8ggOJK4JAQ" TargetMode="External"/><Relationship Id="rId1" Type="http://schemas.openxmlformats.org/officeDocument/2006/relationships/hyperlink" Target="https://disk.yandex.ru/i/PFpYxayqhQRPLw" TargetMode="External"/><Relationship Id="rId6" Type="http://schemas.openxmlformats.org/officeDocument/2006/relationships/hyperlink" Target="https://disk.yandex.ru/i/elc4Qm9EMVbpig" TargetMode="External"/><Relationship Id="rId11" Type="http://schemas.openxmlformats.org/officeDocument/2006/relationships/hyperlink" Target="https://disk.yandex.ru/i/w6_7I7fPtQFxUg" TargetMode="External"/><Relationship Id="rId24" Type="http://schemas.openxmlformats.org/officeDocument/2006/relationships/hyperlink" Target="https://yandex.ru/maps/-/CLtGv8j2" TargetMode="External"/><Relationship Id="rId32" Type="http://schemas.openxmlformats.org/officeDocument/2006/relationships/hyperlink" Target="https://disk.yandex.ru/i/oun9LnmtYKuWNQ" TargetMode="External"/><Relationship Id="rId37" Type="http://schemas.openxmlformats.org/officeDocument/2006/relationships/hyperlink" Target="https://yandex.ru/maps/-/CPsBI6ym" TargetMode="External"/><Relationship Id="rId40" Type="http://schemas.openxmlformats.org/officeDocument/2006/relationships/hyperlink" Target="https://yandex.ru/maps/-/CPsBMULB" TargetMode="External"/><Relationship Id="rId45" Type="http://schemas.openxmlformats.org/officeDocument/2006/relationships/hyperlink" Target="https://disk.yandex.ru/i/jQPUal3Z_vXu-A" TargetMode="External"/><Relationship Id="rId5" Type="http://schemas.openxmlformats.org/officeDocument/2006/relationships/hyperlink" Target="https://disk.yandex.ru/i/9E2-SQNAXWieJw" TargetMode="External"/><Relationship Id="rId15" Type="http://schemas.openxmlformats.org/officeDocument/2006/relationships/hyperlink" Target="https://yandex.ru/maps/-/CLtGr65i" TargetMode="External"/><Relationship Id="rId23" Type="http://schemas.openxmlformats.org/officeDocument/2006/relationships/hyperlink" Target="https://yandex.ru/maps/-/CLtGvB14" TargetMode="External"/><Relationship Id="rId28" Type="http://schemas.openxmlformats.org/officeDocument/2006/relationships/hyperlink" Target="https://disk.yandex.ru/i/djUEnL_sUKtr3g" TargetMode="External"/><Relationship Id="rId36" Type="http://schemas.openxmlformats.org/officeDocument/2006/relationships/hyperlink" Target="https://yandex.ru/maps/-/CPsBIYNi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i/12L3AnxllSVvcQ" TargetMode="External"/><Relationship Id="rId19" Type="http://schemas.openxmlformats.org/officeDocument/2006/relationships/hyperlink" Target="https://yandex.ru/maps/-/CLtGr8KO" TargetMode="External"/><Relationship Id="rId31" Type="http://schemas.openxmlformats.org/officeDocument/2006/relationships/hyperlink" Target="https://disk.yandex.ru/i/YyBwBmiP4VbfOA" TargetMode="External"/><Relationship Id="rId44" Type="http://schemas.openxmlformats.org/officeDocument/2006/relationships/hyperlink" Target="https://disk.yandex.ru/i/43mXdxToVWDYvg" TargetMode="External"/><Relationship Id="rId4" Type="http://schemas.openxmlformats.org/officeDocument/2006/relationships/hyperlink" Target="https://disk.yandex.ru/i/arUAXwtGWUpyRQ" TargetMode="External"/><Relationship Id="rId9" Type="http://schemas.openxmlformats.org/officeDocument/2006/relationships/hyperlink" Target="https://disk.yandex.ru/i/zxTlvD8dDKd42A" TargetMode="External"/><Relationship Id="rId14" Type="http://schemas.openxmlformats.org/officeDocument/2006/relationships/hyperlink" Target="https://yandex.ru/maps/-/CLtGrVM4" TargetMode="External"/><Relationship Id="rId22" Type="http://schemas.openxmlformats.org/officeDocument/2006/relationships/hyperlink" Target="https://yandex.ru/maps/-/CLtGr2MV" TargetMode="External"/><Relationship Id="rId27" Type="http://schemas.openxmlformats.org/officeDocument/2006/relationships/hyperlink" Target="https://yandex.ru/maps/-/CLtGvP51" TargetMode="External"/><Relationship Id="rId30" Type="http://schemas.openxmlformats.org/officeDocument/2006/relationships/hyperlink" Target="https://disk.yandex.ru/i/qQHP8KhscImAeg" TargetMode="External"/><Relationship Id="rId35" Type="http://schemas.openxmlformats.org/officeDocument/2006/relationships/hyperlink" Target="https://yandex.ru/maps/-/CPsBE2mr" TargetMode="External"/><Relationship Id="rId43" Type="http://schemas.openxmlformats.org/officeDocument/2006/relationships/hyperlink" Target="https://disk.yandex.ru/i/csMWuK3gjn3qwQ" TargetMode="External"/><Relationship Id="rId48" Type="http://schemas.openxmlformats.org/officeDocument/2006/relationships/hyperlink" Target="https://disk.yandex.ru/i/jESkUTuAGax2oA" TargetMode="External"/><Relationship Id="rId8" Type="http://schemas.openxmlformats.org/officeDocument/2006/relationships/hyperlink" Target="https://disk.yandex.ru/i/airlf0CZoByZ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C6" sqref="C6"/>
    </sheetView>
  </sheetViews>
  <sheetFormatPr defaultRowHeight="12.75" x14ac:dyDescent="0.2"/>
  <cols>
    <col min="1" max="1" width="10.5703125" style="4" customWidth="1"/>
    <col min="2" max="2" width="19.28515625" style="4" customWidth="1"/>
    <col min="3" max="3" width="28.7109375" style="4" customWidth="1"/>
    <col min="4" max="4" width="9.5703125" style="4" customWidth="1"/>
    <col min="5" max="5" width="10" style="4" customWidth="1"/>
    <col min="6" max="6" width="15.42578125" style="4" customWidth="1"/>
    <col min="7" max="7" width="12.140625" style="4" customWidth="1"/>
    <col min="8" max="8" width="17.7109375" style="4" customWidth="1"/>
    <col min="9" max="9" width="14.28515625" style="4" customWidth="1"/>
    <col min="10" max="10" width="17.28515625" style="4" customWidth="1"/>
    <col min="11" max="11" width="17.85546875" style="4" customWidth="1"/>
    <col min="12" max="12" width="18.7109375" style="4" customWidth="1"/>
    <col min="13" max="13" width="16.85546875" style="4" customWidth="1"/>
    <col min="14" max="14" width="21.5703125" style="5" customWidth="1"/>
    <col min="15" max="15" width="13.85546875" style="1" customWidth="1"/>
    <col min="16" max="16" width="8.7109375" style="4" customWidth="1"/>
    <col min="17" max="17" width="19" style="1" customWidth="1"/>
    <col min="18" max="16384" width="9.140625" style="4"/>
  </cols>
  <sheetData>
    <row r="1" spans="1:17" s="2" customFormat="1" x14ac:dyDescent="0.25">
      <c r="A1" s="6" t="s">
        <v>0</v>
      </c>
      <c r="B1" s="6" t="s">
        <v>9</v>
      </c>
      <c r="C1" s="6" t="s">
        <v>1</v>
      </c>
      <c r="D1" s="6" t="s">
        <v>23</v>
      </c>
      <c r="E1" s="6" t="s">
        <v>36</v>
      </c>
      <c r="F1" s="6" t="s">
        <v>38</v>
      </c>
      <c r="G1" s="6" t="s">
        <v>2</v>
      </c>
      <c r="H1" s="6" t="s">
        <v>4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  <c r="N1" s="6" t="s">
        <v>46</v>
      </c>
      <c r="O1" s="6" t="s">
        <v>48</v>
      </c>
      <c r="P1" s="6" t="s">
        <v>3</v>
      </c>
      <c r="Q1" s="6" t="s">
        <v>22</v>
      </c>
    </row>
    <row r="2" spans="1:17" ht="25.5" x14ac:dyDescent="0.25">
      <c r="A2" s="7" t="s">
        <v>5</v>
      </c>
      <c r="B2" s="7" t="s">
        <v>37</v>
      </c>
      <c r="C2" s="8" t="s">
        <v>7</v>
      </c>
      <c r="D2" s="10" t="s">
        <v>23</v>
      </c>
      <c r="E2" s="10" t="s">
        <v>36</v>
      </c>
      <c r="F2" s="7" t="s">
        <v>20</v>
      </c>
      <c r="G2" s="7" t="s">
        <v>6</v>
      </c>
      <c r="H2" s="7" t="s">
        <v>39</v>
      </c>
      <c r="I2" s="9">
        <v>5</v>
      </c>
      <c r="J2" s="9">
        <v>30</v>
      </c>
      <c r="K2" s="9" t="s">
        <v>47</v>
      </c>
      <c r="L2" s="9">
        <f t="shared" ref="L2" si="0">15*J2</f>
        <v>450</v>
      </c>
      <c r="M2" s="9">
        <v>30</v>
      </c>
      <c r="N2" s="9">
        <f t="shared" ref="N2" si="1">L2*M2</f>
        <v>13500</v>
      </c>
      <c r="O2" s="3">
        <f>0.6*I2*N2</f>
        <v>40500</v>
      </c>
      <c r="P2" s="7" t="s">
        <v>24</v>
      </c>
      <c r="Q2" s="7" t="s">
        <v>60</v>
      </c>
    </row>
    <row r="3" spans="1:17" ht="25.5" x14ac:dyDescent="0.25">
      <c r="A3" s="7" t="s">
        <v>5</v>
      </c>
      <c r="B3" s="7" t="s">
        <v>37</v>
      </c>
      <c r="C3" s="7" t="s">
        <v>10</v>
      </c>
      <c r="D3" s="10" t="s">
        <v>23</v>
      </c>
      <c r="E3" s="10" t="s">
        <v>36</v>
      </c>
      <c r="F3" s="7" t="s">
        <v>20</v>
      </c>
      <c r="G3" s="7" t="s">
        <v>6</v>
      </c>
      <c r="H3" s="7" t="s">
        <v>39</v>
      </c>
      <c r="I3" s="9">
        <v>5</v>
      </c>
      <c r="J3" s="9">
        <v>30</v>
      </c>
      <c r="K3" s="9" t="s">
        <v>47</v>
      </c>
      <c r="L3" s="9">
        <f t="shared" ref="L3:L13" si="2">15*J3</f>
        <v>450</v>
      </c>
      <c r="M3" s="9">
        <v>30</v>
      </c>
      <c r="N3" s="9">
        <f t="shared" ref="N3:N13" si="3">L3*M3</f>
        <v>13500</v>
      </c>
      <c r="O3" s="3">
        <f t="shared" ref="O3:O17" si="4">0.6*I3*N3</f>
        <v>40500</v>
      </c>
      <c r="P3" s="7" t="s">
        <v>25</v>
      </c>
      <c r="Q3" s="7" t="s">
        <v>49</v>
      </c>
    </row>
    <row r="4" spans="1:17" ht="25.5" x14ac:dyDescent="0.25">
      <c r="A4" s="7" t="s">
        <v>5</v>
      </c>
      <c r="B4" s="7" t="s">
        <v>37</v>
      </c>
      <c r="C4" s="7" t="s">
        <v>11</v>
      </c>
      <c r="D4" s="10" t="s">
        <v>23</v>
      </c>
      <c r="E4" s="10" t="s">
        <v>36</v>
      </c>
      <c r="F4" s="7" t="s">
        <v>20</v>
      </c>
      <c r="G4" s="7" t="s">
        <v>21</v>
      </c>
      <c r="H4" s="7" t="s">
        <v>39</v>
      </c>
      <c r="I4" s="9">
        <v>5</v>
      </c>
      <c r="J4" s="9">
        <v>30</v>
      </c>
      <c r="K4" s="9" t="s">
        <v>47</v>
      </c>
      <c r="L4" s="9">
        <f t="shared" si="2"/>
        <v>450</v>
      </c>
      <c r="M4" s="9">
        <v>30</v>
      </c>
      <c r="N4" s="9">
        <f t="shared" si="3"/>
        <v>13500</v>
      </c>
      <c r="O4" s="3">
        <f t="shared" si="4"/>
        <v>40500</v>
      </c>
      <c r="P4" s="7" t="s">
        <v>26</v>
      </c>
      <c r="Q4" s="7" t="s">
        <v>50</v>
      </c>
    </row>
    <row r="5" spans="1:17" ht="25.5" x14ac:dyDescent="0.25">
      <c r="A5" s="7" t="s">
        <v>5</v>
      </c>
      <c r="B5" s="7" t="s">
        <v>37</v>
      </c>
      <c r="C5" s="7" t="s">
        <v>12</v>
      </c>
      <c r="D5" s="10" t="s">
        <v>23</v>
      </c>
      <c r="E5" s="10" t="s">
        <v>36</v>
      </c>
      <c r="F5" s="7" t="s">
        <v>20</v>
      </c>
      <c r="G5" s="7" t="s">
        <v>6</v>
      </c>
      <c r="H5" s="7" t="s">
        <v>39</v>
      </c>
      <c r="I5" s="9">
        <v>5</v>
      </c>
      <c r="J5" s="9">
        <v>30</v>
      </c>
      <c r="K5" s="9" t="s">
        <v>47</v>
      </c>
      <c r="L5" s="9">
        <f t="shared" si="2"/>
        <v>450</v>
      </c>
      <c r="M5" s="9">
        <v>30</v>
      </c>
      <c r="N5" s="9">
        <f t="shared" si="3"/>
        <v>13500</v>
      </c>
      <c r="O5" s="3">
        <f t="shared" si="4"/>
        <v>40500</v>
      </c>
      <c r="P5" s="7" t="s">
        <v>27</v>
      </c>
      <c r="Q5" s="7" t="s">
        <v>51</v>
      </c>
    </row>
    <row r="6" spans="1:17" ht="25.5" x14ac:dyDescent="0.25">
      <c r="A6" s="7" t="s">
        <v>5</v>
      </c>
      <c r="B6" s="7" t="s">
        <v>37</v>
      </c>
      <c r="C6" s="7" t="s">
        <v>13</v>
      </c>
      <c r="D6" s="10" t="s">
        <v>23</v>
      </c>
      <c r="E6" s="10" t="s">
        <v>36</v>
      </c>
      <c r="F6" s="7" t="s">
        <v>20</v>
      </c>
      <c r="G6" s="7" t="s">
        <v>40</v>
      </c>
      <c r="H6" s="7" t="s">
        <v>39</v>
      </c>
      <c r="I6" s="9">
        <v>5</v>
      </c>
      <c r="J6" s="9">
        <v>30</v>
      </c>
      <c r="K6" s="9" t="s">
        <v>47</v>
      </c>
      <c r="L6" s="9">
        <f t="shared" si="2"/>
        <v>450</v>
      </c>
      <c r="M6" s="9">
        <v>30</v>
      </c>
      <c r="N6" s="9">
        <f t="shared" si="3"/>
        <v>13500</v>
      </c>
      <c r="O6" s="3">
        <f t="shared" si="4"/>
        <v>40500</v>
      </c>
      <c r="P6" s="7" t="s">
        <v>28</v>
      </c>
      <c r="Q6" s="7" t="s">
        <v>52</v>
      </c>
    </row>
    <row r="7" spans="1:17" ht="25.5" x14ac:dyDescent="0.25">
      <c r="A7" s="7" t="s">
        <v>5</v>
      </c>
      <c r="B7" s="7" t="s">
        <v>37</v>
      </c>
      <c r="C7" s="7" t="s">
        <v>14</v>
      </c>
      <c r="D7" s="10" t="s">
        <v>23</v>
      </c>
      <c r="E7" s="10" t="s">
        <v>36</v>
      </c>
      <c r="F7" s="7" t="s">
        <v>20</v>
      </c>
      <c r="G7" s="7" t="s">
        <v>6</v>
      </c>
      <c r="H7" s="7" t="s">
        <v>39</v>
      </c>
      <c r="I7" s="9">
        <v>5</v>
      </c>
      <c r="J7" s="9">
        <v>30</v>
      </c>
      <c r="K7" s="9" t="s">
        <v>47</v>
      </c>
      <c r="L7" s="9">
        <f t="shared" si="2"/>
        <v>450</v>
      </c>
      <c r="M7" s="9">
        <v>30</v>
      </c>
      <c r="N7" s="9">
        <f t="shared" si="3"/>
        <v>13500</v>
      </c>
      <c r="O7" s="3">
        <f t="shared" si="4"/>
        <v>40500</v>
      </c>
      <c r="P7" s="7" t="s">
        <v>29</v>
      </c>
      <c r="Q7" s="7" t="s">
        <v>53</v>
      </c>
    </row>
    <row r="8" spans="1:17" ht="38.25" x14ac:dyDescent="0.25">
      <c r="A8" s="7" t="s">
        <v>5</v>
      </c>
      <c r="B8" s="7" t="s">
        <v>37</v>
      </c>
      <c r="C8" s="7" t="s">
        <v>15</v>
      </c>
      <c r="D8" s="10" t="s">
        <v>23</v>
      </c>
      <c r="E8" s="10" t="s">
        <v>36</v>
      </c>
      <c r="F8" s="7" t="s">
        <v>20</v>
      </c>
      <c r="G8" s="7" t="s">
        <v>6</v>
      </c>
      <c r="H8" s="7" t="s">
        <v>39</v>
      </c>
      <c r="I8" s="9">
        <v>5</v>
      </c>
      <c r="J8" s="9">
        <v>30</v>
      </c>
      <c r="K8" s="9" t="s">
        <v>47</v>
      </c>
      <c r="L8" s="9">
        <f t="shared" si="2"/>
        <v>450</v>
      </c>
      <c r="M8" s="9">
        <v>30</v>
      </c>
      <c r="N8" s="9">
        <f t="shared" si="3"/>
        <v>13500</v>
      </c>
      <c r="O8" s="3">
        <f t="shared" si="4"/>
        <v>40500</v>
      </c>
      <c r="P8" s="7" t="s">
        <v>30</v>
      </c>
      <c r="Q8" s="7" t="s">
        <v>54</v>
      </c>
    </row>
    <row r="9" spans="1:17" ht="25.5" x14ac:dyDescent="0.25">
      <c r="A9" s="7" t="s">
        <v>5</v>
      </c>
      <c r="B9" s="7" t="s">
        <v>37</v>
      </c>
      <c r="C9" s="7" t="s">
        <v>16</v>
      </c>
      <c r="D9" s="10" t="s">
        <v>23</v>
      </c>
      <c r="E9" s="10" t="s">
        <v>36</v>
      </c>
      <c r="F9" s="7" t="s">
        <v>20</v>
      </c>
      <c r="G9" s="7" t="s">
        <v>6</v>
      </c>
      <c r="H9" s="7" t="s">
        <v>39</v>
      </c>
      <c r="I9" s="9">
        <v>5</v>
      </c>
      <c r="J9" s="9">
        <v>30</v>
      </c>
      <c r="K9" s="9" t="s">
        <v>47</v>
      </c>
      <c r="L9" s="9">
        <f t="shared" si="2"/>
        <v>450</v>
      </c>
      <c r="M9" s="9">
        <v>30</v>
      </c>
      <c r="N9" s="9">
        <f t="shared" si="3"/>
        <v>13500</v>
      </c>
      <c r="O9" s="3">
        <f t="shared" si="4"/>
        <v>40500</v>
      </c>
      <c r="P9" s="7" t="s">
        <v>31</v>
      </c>
      <c r="Q9" s="7" t="s">
        <v>55</v>
      </c>
    </row>
    <row r="10" spans="1:17" ht="25.5" x14ac:dyDescent="0.25">
      <c r="A10" s="7" t="s">
        <v>5</v>
      </c>
      <c r="B10" s="7" t="s">
        <v>37</v>
      </c>
      <c r="C10" s="7" t="s">
        <v>17</v>
      </c>
      <c r="D10" s="10" t="s">
        <v>23</v>
      </c>
      <c r="E10" s="10" t="s">
        <v>36</v>
      </c>
      <c r="F10" s="7" t="s">
        <v>20</v>
      </c>
      <c r="G10" s="7" t="s">
        <v>6</v>
      </c>
      <c r="H10" s="7" t="s">
        <v>39</v>
      </c>
      <c r="I10" s="9">
        <v>5</v>
      </c>
      <c r="J10" s="9">
        <v>30</v>
      </c>
      <c r="K10" s="9" t="s">
        <v>47</v>
      </c>
      <c r="L10" s="9">
        <f t="shared" si="2"/>
        <v>450</v>
      </c>
      <c r="M10" s="9">
        <v>30</v>
      </c>
      <c r="N10" s="9">
        <f t="shared" si="3"/>
        <v>13500</v>
      </c>
      <c r="O10" s="3">
        <f t="shared" si="4"/>
        <v>40500</v>
      </c>
      <c r="P10" s="7" t="s">
        <v>32</v>
      </c>
      <c r="Q10" s="7" t="s">
        <v>56</v>
      </c>
    </row>
    <row r="11" spans="1:17" ht="25.5" x14ac:dyDescent="0.25">
      <c r="A11" s="7" t="s">
        <v>5</v>
      </c>
      <c r="B11" s="7" t="s">
        <v>37</v>
      </c>
      <c r="C11" s="7" t="s">
        <v>8</v>
      </c>
      <c r="D11" s="10" t="s">
        <v>23</v>
      </c>
      <c r="E11" s="10" t="s">
        <v>36</v>
      </c>
      <c r="F11" s="7" t="s">
        <v>20</v>
      </c>
      <c r="G11" s="7" t="s">
        <v>40</v>
      </c>
      <c r="H11" s="7" t="s">
        <v>39</v>
      </c>
      <c r="I11" s="9">
        <v>5</v>
      </c>
      <c r="J11" s="9">
        <v>30</v>
      </c>
      <c r="K11" s="9" t="s">
        <v>47</v>
      </c>
      <c r="L11" s="9">
        <f t="shared" si="2"/>
        <v>450</v>
      </c>
      <c r="M11" s="9">
        <v>30</v>
      </c>
      <c r="N11" s="9">
        <f t="shared" si="3"/>
        <v>13500</v>
      </c>
      <c r="O11" s="3">
        <f t="shared" si="4"/>
        <v>40500</v>
      </c>
      <c r="P11" s="7" t="s">
        <v>33</v>
      </c>
      <c r="Q11" s="7" t="s">
        <v>57</v>
      </c>
    </row>
    <row r="12" spans="1:17" ht="25.5" x14ac:dyDescent="0.25">
      <c r="A12" s="7" t="s">
        <v>5</v>
      </c>
      <c r="B12" s="7" t="s">
        <v>37</v>
      </c>
      <c r="C12" s="7" t="s">
        <v>18</v>
      </c>
      <c r="D12" s="10" t="s">
        <v>23</v>
      </c>
      <c r="E12" s="10" t="s">
        <v>36</v>
      </c>
      <c r="F12" s="7" t="s">
        <v>20</v>
      </c>
      <c r="G12" s="7" t="s">
        <v>6</v>
      </c>
      <c r="H12" s="7" t="s">
        <v>39</v>
      </c>
      <c r="I12" s="9">
        <v>5</v>
      </c>
      <c r="J12" s="9">
        <v>30</v>
      </c>
      <c r="K12" s="9" t="s">
        <v>47</v>
      </c>
      <c r="L12" s="9">
        <f t="shared" si="2"/>
        <v>450</v>
      </c>
      <c r="M12" s="9">
        <v>30</v>
      </c>
      <c r="N12" s="9">
        <f t="shared" si="3"/>
        <v>13500</v>
      </c>
      <c r="O12" s="3">
        <f t="shared" si="4"/>
        <v>40500</v>
      </c>
      <c r="P12" s="7" t="s">
        <v>34</v>
      </c>
      <c r="Q12" s="7" t="s">
        <v>58</v>
      </c>
    </row>
    <row r="13" spans="1:17" ht="25.5" x14ac:dyDescent="0.25">
      <c r="A13" s="7" t="s">
        <v>5</v>
      </c>
      <c r="B13" s="7" t="s">
        <v>37</v>
      </c>
      <c r="C13" s="7" t="s">
        <v>19</v>
      </c>
      <c r="D13" s="10" t="s">
        <v>23</v>
      </c>
      <c r="E13" s="10" t="s">
        <v>36</v>
      </c>
      <c r="F13" s="7" t="s">
        <v>20</v>
      </c>
      <c r="G13" s="7" t="s">
        <v>6</v>
      </c>
      <c r="H13" s="7" t="s">
        <v>39</v>
      </c>
      <c r="I13" s="9">
        <v>5</v>
      </c>
      <c r="J13" s="9">
        <v>30</v>
      </c>
      <c r="K13" s="9" t="s">
        <v>47</v>
      </c>
      <c r="L13" s="9">
        <f t="shared" si="2"/>
        <v>450</v>
      </c>
      <c r="M13" s="9">
        <v>30</v>
      </c>
      <c r="N13" s="9">
        <f t="shared" si="3"/>
        <v>13500</v>
      </c>
      <c r="O13" s="3">
        <f t="shared" si="4"/>
        <v>40500</v>
      </c>
      <c r="P13" s="7" t="s">
        <v>35</v>
      </c>
      <c r="Q13" s="7" t="s">
        <v>59</v>
      </c>
    </row>
    <row r="14" spans="1:17" ht="25.5" x14ac:dyDescent="0.25">
      <c r="A14" s="7" t="s">
        <v>5</v>
      </c>
      <c r="B14" s="7" t="s">
        <v>37</v>
      </c>
      <c r="C14" s="7" t="s">
        <v>61</v>
      </c>
      <c r="D14" s="11" t="s">
        <v>23</v>
      </c>
      <c r="E14" s="11" t="s">
        <v>36</v>
      </c>
      <c r="F14" s="7" t="s">
        <v>20</v>
      </c>
      <c r="G14" s="7" t="s">
        <v>6</v>
      </c>
      <c r="H14" s="7" t="s">
        <v>39</v>
      </c>
      <c r="I14" s="9">
        <v>5</v>
      </c>
      <c r="J14" s="9">
        <v>30</v>
      </c>
      <c r="K14" s="9" t="s">
        <v>47</v>
      </c>
      <c r="L14" s="9">
        <f t="shared" ref="L14:L17" si="5">15*J14</f>
        <v>450</v>
      </c>
      <c r="M14" s="9">
        <v>30</v>
      </c>
      <c r="N14" s="9">
        <f t="shared" ref="N14:N17" si="6">L14*M14</f>
        <v>13500</v>
      </c>
      <c r="O14" s="3">
        <f t="shared" si="4"/>
        <v>40500</v>
      </c>
      <c r="P14" s="7" t="s">
        <v>64</v>
      </c>
      <c r="Q14" s="7" t="s">
        <v>68</v>
      </c>
    </row>
    <row r="15" spans="1:17" ht="25.5" x14ac:dyDescent="0.25">
      <c r="A15" s="7" t="s">
        <v>5</v>
      </c>
      <c r="B15" s="7" t="s">
        <v>37</v>
      </c>
      <c r="C15" s="7" t="s">
        <v>62</v>
      </c>
      <c r="D15" s="11" t="s">
        <v>23</v>
      </c>
      <c r="E15" s="11" t="s">
        <v>36</v>
      </c>
      <c r="F15" s="7" t="s">
        <v>20</v>
      </c>
      <c r="G15" s="7" t="s">
        <v>40</v>
      </c>
      <c r="H15" s="7" t="s">
        <v>39</v>
      </c>
      <c r="I15" s="9">
        <v>5</v>
      </c>
      <c r="J15" s="9">
        <v>30</v>
      </c>
      <c r="K15" s="9" t="s">
        <v>47</v>
      </c>
      <c r="L15" s="9">
        <f t="shared" si="5"/>
        <v>450</v>
      </c>
      <c r="M15" s="9">
        <v>30</v>
      </c>
      <c r="N15" s="9">
        <f t="shared" si="6"/>
        <v>13500</v>
      </c>
      <c r="O15" s="3">
        <f t="shared" si="4"/>
        <v>40500</v>
      </c>
      <c r="P15" s="7" t="s">
        <v>65</v>
      </c>
      <c r="Q15" s="7" t="s">
        <v>69</v>
      </c>
    </row>
    <row r="16" spans="1:17" ht="25.5" x14ac:dyDescent="0.25">
      <c r="A16" s="7" t="s">
        <v>5</v>
      </c>
      <c r="B16" s="7" t="s">
        <v>37</v>
      </c>
      <c r="C16" s="7" t="s">
        <v>63</v>
      </c>
      <c r="D16" s="11" t="s">
        <v>23</v>
      </c>
      <c r="E16" s="11" t="s">
        <v>36</v>
      </c>
      <c r="F16" s="7" t="s">
        <v>20</v>
      </c>
      <c r="G16" s="7" t="s">
        <v>40</v>
      </c>
      <c r="H16" s="7" t="s">
        <v>39</v>
      </c>
      <c r="I16" s="9">
        <v>5</v>
      </c>
      <c r="J16" s="9">
        <v>30</v>
      </c>
      <c r="K16" s="9" t="s">
        <v>47</v>
      </c>
      <c r="L16" s="9">
        <f t="shared" si="5"/>
        <v>450</v>
      </c>
      <c r="M16" s="9">
        <v>30</v>
      </c>
      <c r="N16" s="9">
        <f t="shared" si="6"/>
        <v>13500</v>
      </c>
      <c r="O16" s="3">
        <f t="shared" si="4"/>
        <v>40500</v>
      </c>
      <c r="P16" s="7" t="s">
        <v>66</v>
      </c>
      <c r="Q16" s="7" t="s">
        <v>70</v>
      </c>
    </row>
    <row r="17" spans="1:17" ht="25.5" x14ac:dyDescent="0.25">
      <c r="A17" s="7" t="s">
        <v>5</v>
      </c>
      <c r="B17" s="7" t="s">
        <v>37</v>
      </c>
      <c r="C17" s="7" t="s">
        <v>63</v>
      </c>
      <c r="D17" s="11" t="s">
        <v>23</v>
      </c>
      <c r="E17" s="11" t="s">
        <v>36</v>
      </c>
      <c r="F17" s="7" t="s">
        <v>20</v>
      </c>
      <c r="G17" s="7" t="s">
        <v>40</v>
      </c>
      <c r="H17" s="7" t="s">
        <v>39</v>
      </c>
      <c r="I17" s="9">
        <v>5</v>
      </c>
      <c r="J17" s="9">
        <v>30</v>
      </c>
      <c r="K17" s="9" t="s">
        <v>47</v>
      </c>
      <c r="L17" s="9">
        <f t="shared" si="5"/>
        <v>450</v>
      </c>
      <c r="M17" s="9">
        <v>30</v>
      </c>
      <c r="N17" s="9">
        <f t="shared" si="6"/>
        <v>13500</v>
      </c>
      <c r="O17" s="3">
        <f t="shared" si="4"/>
        <v>40500</v>
      </c>
      <c r="P17" s="7" t="s">
        <v>67</v>
      </c>
      <c r="Q17" s="7" t="s">
        <v>70</v>
      </c>
    </row>
    <row r="18" spans="1:17" ht="25.5" x14ac:dyDescent="0.25">
      <c r="A18" s="7" t="s">
        <v>5</v>
      </c>
      <c r="B18" s="7" t="s">
        <v>37</v>
      </c>
      <c r="C18" s="12" t="s">
        <v>71</v>
      </c>
      <c r="D18" s="13" t="s">
        <v>23</v>
      </c>
      <c r="E18" s="13" t="s">
        <v>36</v>
      </c>
      <c r="F18" s="7" t="s">
        <v>20</v>
      </c>
      <c r="G18" s="7" t="s">
        <v>40</v>
      </c>
      <c r="H18" s="7" t="s">
        <v>39</v>
      </c>
      <c r="I18" s="9">
        <v>5</v>
      </c>
      <c r="J18" s="9">
        <v>30</v>
      </c>
      <c r="K18" s="9" t="s">
        <v>47</v>
      </c>
      <c r="L18" s="9">
        <f t="shared" ref="L18:L25" si="7">15*J18</f>
        <v>450</v>
      </c>
      <c r="M18" s="9">
        <v>30</v>
      </c>
      <c r="N18" s="9">
        <f t="shared" ref="N18:N25" si="8">L18*M18</f>
        <v>13500</v>
      </c>
      <c r="O18" s="3">
        <f t="shared" ref="O18:O25" si="9">0.6*I18*N18</f>
        <v>40500</v>
      </c>
      <c r="P18" s="7" t="s">
        <v>79</v>
      </c>
      <c r="Q18" s="3" t="s">
        <v>87</v>
      </c>
    </row>
    <row r="19" spans="1:17" ht="25.5" x14ac:dyDescent="0.25">
      <c r="A19" s="7" t="s">
        <v>5</v>
      </c>
      <c r="B19" s="7" t="s">
        <v>37</v>
      </c>
      <c r="C19" s="12" t="s">
        <v>72</v>
      </c>
      <c r="D19" s="13" t="s">
        <v>23</v>
      </c>
      <c r="E19" s="13" t="s">
        <v>36</v>
      </c>
      <c r="F19" s="7" t="s">
        <v>20</v>
      </c>
      <c r="G19" s="7" t="s">
        <v>40</v>
      </c>
      <c r="H19" s="7" t="s">
        <v>39</v>
      </c>
      <c r="I19" s="9">
        <v>5</v>
      </c>
      <c r="J19" s="9">
        <v>30</v>
      </c>
      <c r="K19" s="9" t="s">
        <v>47</v>
      </c>
      <c r="L19" s="9">
        <f t="shared" si="7"/>
        <v>450</v>
      </c>
      <c r="M19" s="9">
        <v>30</v>
      </c>
      <c r="N19" s="9">
        <f t="shared" si="8"/>
        <v>13500</v>
      </c>
      <c r="O19" s="3">
        <f t="shared" si="9"/>
        <v>40500</v>
      </c>
      <c r="P19" s="7" t="s">
        <v>80</v>
      </c>
      <c r="Q19" s="3" t="s">
        <v>88</v>
      </c>
    </row>
    <row r="20" spans="1:17" ht="25.5" x14ac:dyDescent="0.25">
      <c r="A20" s="7" t="s">
        <v>5</v>
      </c>
      <c r="B20" s="7" t="s">
        <v>37</v>
      </c>
      <c r="C20" s="12" t="s">
        <v>73</v>
      </c>
      <c r="D20" s="13" t="s">
        <v>23</v>
      </c>
      <c r="E20" s="13" t="s">
        <v>36</v>
      </c>
      <c r="F20" s="7" t="s">
        <v>20</v>
      </c>
      <c r="G20" s="12" t="s">
        <v>6</v>
      </c>
      <c r="H20" s="7" t="s">
        <v>39</v>
      </c>
      <c r="I20" s="9">
        <v>5</v>
      </c>
      <c r="J20" s="9">
        <v>30</v>
      </c>
      <c r="K20" s="9" t="s">
        <v>47</v>
      </c>
      <c r="L20" s="9">
        <f t="shared" si="7"/>
        <v>450</v>
      </c>
      <c r="M20" s="9">
        <v>30</v>
      </c>
      <c r="N20" s="9">
        <f t="shared" si="8"/>
        <v>13500</v>
      </c>
      <c r="O20" s="3">
        <f t="shared" si="9"/>
        <v>40500</v>
      </c>
      <c r="P20" s="7" t="s">
        <v>81</v>
      </c>
      <c r="Q20" s="3" t="s">
        <v>89</v>
      </c>
    </row>
    <row r="21" spans="1:17" ht="25.5" x14ac:dyDescent="0.25">
      <c r="A21" s="7" t="s">
        <v>5</v>
      </c>
      <c r="B21" s="7" t="s">
        <v>37</v>
      </c>
      <c r="C21" s="12" t="s">
        <v>74</v>
      </c>
      <c r="D21" s="13" t="s">
        <v>23</v>
      </c>
      <c r="E21" s="13" t="s">
        <v>36</v>
      </c>
      <c r="F21" s="7" t="s">
        <v>20</v>
      </c>
      <c r="G21" s="12" t="s">
        <v>6</v>
      </c>
      <c r="H21" s="7" t="s">
        <v>39</v>
      </c>
      <c r="I21" s="9">
        <v>5</v>
      </c>
      <c r="J21" s="9">
        <v>30</v>
      </c>
      <c r="K21" s="9" t="s">
        <v>47</v>
      </c>
      <c r="L21" s="9">
        <f t="shared" si="7"/>
        <v>450</v>
      </c>
      <c r="M21" s="9">
        <v>30</v>
      </c>
      <c r="N21" s="9">
        <f t="shared" si="8"/>
        <v>13500</v>
      </c>
      <c r="O21" s="3">
        <f t="shared" si="9"/>
        <v>40500</v>
      </c>
      <c r="P21" s="7" t="s">
        <v>82</v>
      </c>
      <c r="Q21" s="3" t="s">
        <v>90</v>
      </c>
    </row>
    <row r="22" spans="1:17" ht="25.5" x14ac:dyDescent="0.25">
      <c r="A22" s="7" t="s">
        <v>5</v>
      </c>
      <c r="B22" s="7" t="s">
        <v>37</v>
      </c>
      <c r="C22" s="12" t="s">
        <v>75</v>
      </c>
      <c r="D22" s="13" t="s">
        <v>23</v>
      </c>
      <c r="E22" s="13" t="s">
        <v>36</v>
      </c>
      <c r="F22" s="7" t="s">
        <v>20</v>
      </c>
      <c r="G22" s="12" t="s">
        <v>6</v>
      </c>
      <c r="H22" s="7" t="s">
        <v>39</v>
      </c>
      <c r="I22" s="9">
        <v>5</v>
      </c>
      <c r="J22" s="9">
        <v>30</v>
      </c>
      <c r="K22" s="9" t="s">
        <v>47</v>
      </c>
      <c r="L22" s="9">
        <f t="shared" si="7"/>
        <v>450</v>
      </c>
      <c r="M22" s="9">
        <v>30</v>
      </c>
      <c r="N22" s="9">
        <f t="shared" si="8"/>
        <v>13500</v>
      </c>
      <c r="O22" s="3">
        <f t="shared" si="9"/>
        <v>40500</v>
      </c>
      <c r="P22" s="7" t="s">
        <v>83</v>
      </c>
      <c r="Q22" s="3" t="s">
        <v>91</v>
      </c>
    </row>
    <row r="23" spans="1:17" ht="25.5" x14ac:dyDescent="0.25">
      <c r="A23" s="7" t="s">
        <v>5</v>
      </c>
      <c r="B23" s="7" t="s">
        <v>37</v>
      </c>
      <c r="C23" s="12" t="s">
        <v>76</v>
      </c>
      <c r="D23" s="13" t="s">
        <v>23</v>
      </c>
      <c r="E23" s="13" t="s">
        <v>36</v>
      </c>
      <c r="F23" s="7" t="s">
        <v>20</v>
      </c>
      <c r="G23" s="12" t="s">
        <v>6</v>
      </c>
      <c r="H23" s="7" t="s">
        <v>39</v>
      </c>
      <c r="I23" s="9">
        <v>5</v>
      </c>
      <c r="J23" s="9">
        <v>30</v>
      </c>
      <c r="K23" s="9" t="s">
        <v>47</v>
      </c>
      <c r="L23" s="9">
        <f t="shared" si="7"/>
        <v>450</v>
      </c>
      <c r="M23" s="9">
        <v>30</v>
      </c>
      <c r="N23" s="9">
        <f t="shared" si="8"/>
        <v>13500</v>
      </c>
      <c r="O23" s="3">
        <f t="shared" si="9"/>
        <v>40500</v>
      </c>
      <c r="P23" s="7" t="s">
        <v>84</v>
      </c>
      <c r="Q23" s="3" t="s">
        <v>92</v>
      </c>
    </row>
    <row r="24" spans="1:17" ht="25.5" x14ac:dyDescent="0.25">
      <c r="A24" s="7" t="s">
        <v>5</v>
      </c>
      <c r="B24" s="7" t="s">
        <v>37</v>
      </c>
      <c r="C24" s="12" t="s">
        <v>77</v>
      </c>
      <c r="D24" s="13" t="s">
        <v>23</v>
      </c>
      <c r="E24" s="13" t="s">
        <v>36</v>
      </c>
      <c r="F24" s="7" t="s">
        <v>20</v>
      </c>
      <c r="G24" s="12" t="s">
        <v>6</v>
      </c>
      <c r="H24" s="7" t="s">
        <v>39</v>
      </c>
      <c r="I24" s="9">
        <v>5</v>
      </c>
      <c r="J24" s="9">
        <v>30</v>
      </c>
      <c r="K24" s="9" t="s">
        <v>47</v>
      </c>
      <c r="L24" s="9">
        <f t="shared" si="7"/>
        <v>450</v>
      </c>
      <c r="M24" s="9">
        <v>30</v>
      </c>
      <c r="N24" s="9">
        <f t="shared" si="8"/>
        <v>13500</v>
      </c>
      <c r="O24" s="3">
        <f t="shared" si="9"/>
        <v>40500</v>
      </c>
      <c r="P24" s="7" t="s">
        <v>85</v>
      </c>
      <c r="Q24" s="3" t="s">
        <v>93</v>
      </c>
    </row>
    <row r="25" spans="1:17" ht="25.5" x14ac:dyDescent="0.25">
      <c r="A25" s="7" t="s">
        <v>5</v>
      </c>
      <c r="B25" s="7" t="s">
        <v>37</v>
      </c>
      <c r="C25" s="12" t="s">
        <v>78</v>
      </c>
      <c r="D25" s="13" t="s">
        <v>23</v>
      </c>
      <c r="E25" s="13" t="s">
        <v>36</v>
      </c>
      <c r="F25" s="7" t="s">
        <v>20</v>
      </c>
      <c r="G25" s="12" t="s">
        <v>6</v>
      </c>
      <c r="H25" s="7" t="s">
        <v>39</v>
      </c>
      <c r="I25" s="9">
        <v>5</v>
      </c>
      <c r="J25" s="9">
        <v>30</v>
      </c>
      <c r="K25" s="9" t="s">
        <v>47</v>
      </c>
      <c r="L25" s="9">
        <f t="shared" si="7"/>
        <v>450</v>
      </c>
      <c r="M25" s="9">
        <v>30</v>
      </c>
      <c r="N25" s="9">
        <f t="shared" si="8"/>
        <v>13500</v>
      </c>
      <c r="O25" s="3">
        <f t="shared" si="9"/>
        <v>40500</v>
      </c>
      <c r="P25" s="7" t="s">
        <v>86</v>
      </c>
      <c r="Q25" s="3" t="s">
        <v>94</v>
      </c>
    </row>
  </sheetData>
  <autoFilter ref="A1:Q17"/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E3" r:id="rId12"/>
    <hyperlink ref="E4" r:id="rId13"/>
    <hyperlink ref="E5" r:id="rId14"/>
    <hyperlink ref="E6" r:id="rId15"/>
    <hyperlink ref="E7" r:id="rId16"/>
    <hyperlink ref="E8" r:id="rId17"/>
    <hyperlink ref="E9" r:id="rId18"/>
    <hyperlink ref="E10" r:id="rId19"/>
    <hyperlink ref="E11" r:id="rId20"/>
    <hyperlink ref="E12" r:id="rId21"/>
    <hyperlink ref="E13" r:id="rId22"/>
    <hyperlink ref="E2" r:id="rId23"/>
    <hyperlink ref="E14" r:id="rId24"/>
    <hyperlink ref="E15" r:id="rId25"/>
    <hyperlink ref="E16" r:id="rId26"/>
    <hyperlink ref="E17" r:id="rId27"/>
    <hyperlink ref="D14" r:id="rId28"/>
    <hyperlink ref="D15" r:id="rId29"/>
    <hyperlink ref="D16" r:id="rId30"/>
    <hyperlink ref="D17" r:id="rId31"/>
    <hyperlink ref="D2" r:id="rId32"/>
    <hyperlink ref="E18" r:id="rId33"/>
    <hyperlink ref="E19" r:id="rId34"/>
    <hyperlink ref="E20" r:id="rId35"/>
    <hyperlink ref="E21" r:id="rId36"/>
    <hyperlink ref="E22" r:id="rId37"/>
    <hyperlink ref="E23" r:id="rId38"/>
    <hyperlink ref="E24" r:id="rId39"/>
    <hyperlink ref="E25" r:id="rId40"/>
    <hyperlink ref="D18" r:id="rId41"/>
    <hyperlink ref="D19" r:id="rId42"/>
    <hyperlink ref="D20" r:id="rId43"/>
    <hyperlink ref="D21" r:id="rId44"/>
    <hyperlink ref="D22" r:id="rId45"/>
    <hyperlink ref="D23" r:id="rId46"/>
    <hyperlink ref="D24" r:id="rId47"/>
    <hyperlink ref="D25" r:id="rId48"/>
  </hyperlinks>
  <pageMargins left="0.7" right="0.7" top="0.75" bottom="0.75" header="0.3" footer="0.3"/>
  <pageSetup paperSize="9" orientation="portrait" horizontalDpi="300" verticalDpi="30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Цифровые билборды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2026-06-05T21:35:43Z</dcterms:modified>
</cp:coreProperties>
</file>